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<sst xmlns="http://schemas.openxmlformats.org/spreadsheetml/2006/main" count="118" uniqueCount="79">
  <si>
    <t>品質管理計画表</t>
  </si>
  <si>
    <t>項目</t>
  </si>
  <si>
    <t>内容</t>
  </si>
  <si>
    <t>工事名称</t>
  </si>
  <si>
    <t>作成者</t>
  </si>
  <si>
    <t>作成日</t>
  </si>
  <si>
    <t>1. 試験の項目と頻度</t>
  </si>
  <si>
    <t>規格値は設計図書・仕様書の値、社内規格値は自社で決めた管理の値（規格値より厳しくしてもよい）を書きます。頻度は特記・仕様書・監督職員の指示によります。</t>
  </si>
  <si>
    <t>種別</t>
  </si>
  <si>
    <t>試験項目</t>
  </si>
  <si>
    <t>試験方法</t>
  </si>
  <si>
    <t>頻度</t>
  </si>
  <si>
    <t>規格値</t>
  </si>
  <si>
    <t>社内規格値</t>
  </si>
  <si>
    <t>コンクリート</t>
  </si>
  <si>
    <t>鉄筋</t>
  </si>
  <si>
    <t>塗装（錆止め）</t>
  </si>
  <si>
    <t>2. コンクリートの強度試験の回数（打込み日・工区ごと）</t>
  </si>
  <si>
    <t>打込み量を入れると、150㎥以下にほぼ均等に分けた単位ごとの試験の回数と、供試体の数（1回3個）が出ます（公共建築工事標準仕様書 6.9.3・表6.9.2）。上限の欄は特記で別の値があれば直します。</t>
  </si>
  <si>
    <t>打込み日</t>
  </si>
  <si>
    <t>工区</t>
  </si>
  <si>
    <t>打込み量(㎥)</t>
  </si>
  <si>
    <t>上限(㎥)</t>
  </si>
  <si>
    <t>試験の回数</t>
  </si>
  <si>
    <t>調合管理用 供試体</t>
  </si>
  <si>
    <t>構造体用 供試体</t>
  </si>
  <si>
    <t>合計</t>
  </si>
  <si>
    <t>例：320㎥の日は150㎥以下に分けると3単位（約107㎥ずつ）なので3回。151㎥のように少し超えるだけでも2回になります。型枠の取外し時期を決める試験は「必要に応じて定める」なので、この表には入れていません。</t>
  </si>
  <si>
    <t>〇〇ビル新築工事</t>
  </si>
  <si>
    <t>株式会社サンプル建設（現場代理人 山田 太郎）</t>
  </si>
  <si>
    <t>スランプ</t>
  </si>
  <si>
    <t>JIS A 1101</t>
  </si>
  <si>
    <t>強度試験の供試体を作るとき・打込み中に品質の変化があったとき</t>
  </si>
  <si>
    <t>特記・調合計画書による</t>
  </si>
  <si>
    <t>同左</t>
  </si>
  <si>
    <t>空気量</t>
  </si>
  <si>
    <t>JIS A 1128 など</t>
  </si>
  <si>
    <t>同上</t>
  </si>
  <si>
    <t>圧縮強度（調合管理強度の判定）</t>
  </si>
  <si>
    <t>JIS A 1108・標準養生・材齢28日</t>
  </si>
  <si>
    <t>打込み日・工区ごと、150㎥以下に分けた単位ごとに1回（1台の運搬車から3個）</t>
  </si>
  <si>
    <t>標準仕様書 6.9.4</t>
  </si>
  <si>
    <t>圧縮強度（構造体コンクリート強度の判定）</t>
  </si>
  <si>
    <t>JIS A 1108・現場水中養生など</t>
  </si>
  <si>
    <t>同上（3台の運搬車から1個ずつ、計3個）</t>
  </si>
  <si>
    <t>標準仕様書 6.9.5</t>
  </si>
  <si>
    <t>材料の規格</t>
  </si>
  <si>
    <t>ミルシートの確認</t>
  </si>
  <si>
    <t>搬入ごと</t>
  </si>
  <si>
    <t>JIS G 3112</t>
  </si>
  <si>
    <t>塗付け量（現場塗装）</t>
  </si>
  <si>
    <t>使用量から推定</t>
  </si>
  <si>
    <t>試験ロットごと（品質計画で定める）</t>
  </si>
  <si>
    <t>仕様書の標準量</t>
  </si>
  <si>
    <t>標準量以上</t>
  </si>
  <si>
    <t>1工区（基礎）</t>
  </si>
  <si>
    <t>2工区（基礎）</t>
  </si>
  <si>
    <t>1工区（1階床）</t>
  </si>
  <si>
    <t>品質管理計画表（試験の回数を自動で）</t>
  </si>
  <si>
    <t>配布元</t>
  </si>
  <si>
    <t>施工計画フクロウ（FUKULO／合同会社商陣） https://sekou.fukulo.com/templates/</t>
  </si>
  <si>
    <t>シート構成</t>
  </si>
  <si>
    <t>「記入用」（書き込む欄。工種別の様式は工程や管理項目の見出しを残しています）・「記入例」（書き方の見本）・「説明」の3枚です。</t>
  </si>
  <si>
    <t>使い方</t>
  </si>
  <si>
    <t>「1. 試験の項目と頻度」に、その工事で行う試験を1行ずつ書きます。「2. コンクリートの強度試験の回数」には、打込み日・工区・打込み量を入れます。試験の回数と供試体の数は自動で出ます。</t>
  </si>
  <si>
    <t>判定の付け方</t>
  </si>
  <si>
    <t>試験の回数は「打込み量÷上限」を切り上げた数です。供試体は1回の試験につき3個として数えます。</t>
  </si>
  <si>
    <t>自社に合わせて直すなら</t>
  </si>
  <si>
    <t>試験の項目が多い工事は、1の表の行をコピーして足します。上限の欄（150）は、特記仕様書に別の値があればその値に直します。</t>
  </si>
  <si>
    <t>気をつけること</t>
  </si>
  <si>
    <t>試験の回数は、調合管理強度と構造体コンクリート強度の判定の試験について数えています。型枠の取外し時期を決める試験は必要に応じて定めるものなので、別に計画してください。</t>
  </si>
  <si>
    <t>ご利用にあたっての注意</t>
  </si>
  <si>
    <t>無料でお使いいただけます。社内での利用・改変・印刷・配布は自由です。この様式そのものの再配布・販売はご遠慮ください。記入例の会社名・人名・工事名・日付・数量はすべて架空です。公共工事では、発注者が指定する様式・特記仕様書・監督職員の指示が優先します。提出の要否と記載事項は、契約の図書と発注者の決まりでお確かめください。</t>
  </si>
  <si>
    <t>関係する基準等</t>
  </si>
  <si>
    <t>公共建築工事標準仕様書（建築工事編）令和7年版 1.1.2（品質計画・品質管理の定義）・1.2.2(4)（品質計画に係る部分は監督職員の承諾）・1.3.6（品質計画に基づく品質管理）・6.9.2〜6.9.3・表6.9.2（試験の頻度と供試体）。規格値と社内規格値を並べる形は、大阪府都市整備部「施工計画書の作成の手引き」（令和7年2月一部改正）の品質管理計画表を参考にしています。</t>
  </si>
  <si>
    <t>更新日</t>
  </si>
  <si>
    <t>2026年10月24日</t>
  </si>
  <si>
    <t>施工計画フクロウについて</t>
  </si>
  <si>
    <t>施工要領書・工種別の施工計画書・品質管理の計画を、工種ごとの記載例つきの無料テンプレートと解説でまとめた専門サイトです。https://sekou.fukulo.com/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</si>
</sst>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color rgb="FFFFFFFF"/>
      <sz val="10"/>
    </font>
    <font>
      <b/>
      <sz val="10"/>
    </font>
    <font>
      <sz val="10"/>
    </font>
    <font>
      <b/>
      <sz val="12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1D4E9E"/>
      </patternFill>
    </fill>
    <fill>
      <patternFill patternType="solid">
        <fgColor rgb="FFEAF0FA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ht="20" customHeight="1" spans="1:8" x14ac:dyDescent="0.25">
      <c r="A3" s="3" t="s">
        <v>3</v>
      </c>
      <c r="B3" s="3"/>
      <c r="C3" s="4"/>
      <c r="D3" s="4"/>
      <c r="E3" s="4"/>
      <c r="F3" s="4"/>
      <c r="G3" s="4"/>
      <c r="H3" s="4"/>
    </row>
    <row r="4" ht="20" customHeight="1" spans="1:8" x14ac:dyDescent="0.25">
      <c r="A4" s="3" t="s">
        <v>4</v>
      </c>
      <c r="B4" s="3"/>
      <c r="C4" s="4"/>
      <c r="D4" s="4"/>
      <c r="E4" s="4"/>
      <c r="F4" s="4"/>
      <c r="G4" s="4"/>
      <c r="H4" s="4"/>
    </row>
    <row r="5" ht="20" customHeight="1" spans="1:8" x14ac:dyDescent="0.25">
      <c r="A5" s="3" t="s">
        <v>5</v>
      </c>
      <c r="B5" s="3"/>
      <c r="C5" s="4"/>
      <c r="D5" s="4"/>
      <c r="E5" s="4"/>
      <c r="F5" s="4"/>
      <c r="G5" s="4"/>
      <c r="H5" s="4"/>
    </row>
    <row r="6" ht="20" customHeight="1" x14ac:dyDescent="0.25"/>
    <row r="7" ht="20" customHeight="1" spans="1:8" x14ac:dyDescent="0.25">
      <c r="A7" s="5" t="s">
        <v>6</v>
      </c>
      <c r="B7" s="5"/>
      <c r="C7" s="5"/>
      <c r="D7" s="5"/>
      <c r="E7" s="5"/>
      <c r="F7" s="5"/>
      <c r="G7" s="5"/>
      <c r="H7" s="5"/>
    </row>
    <row r="8" ht="20" customHeight="1" spans="1:8" x14ac:dyDescent="0.25">
      <c r="A8" s="6" t="s">
        <v>7</v>
      </c>
      <c r="B8" s="6"/>
      <c r="C8" s="6"/>
      <c r="D8" s="6"/>
      <c r="E8" s="6"/>
      <c r="F8" s="6"/>
      <c r="G8" s="6"/>
      <c r="H8" s="6"/>
    </row>
    <row r="9" ht="20" customHeight="1" spans="1:8" x14ac:dyDescent="0.25">
      <c r="A9" s="2" t="s">
        <v>8</v>
      </c>
      <c r="B9" s="2" t="s">
        <v>9</v>
      </c>
      <c r="C9" s="2" t="s">
        <v>10</v>
      </c>
      <c r="D9" s="2"/>
      <c r="E9" s="2" t="s">
        <v>11</v>
      </c>
      <c r="F9" s="2"/>
      <c r="G9" s="2" t="s">
        <v>12</v>
      </c>
      <c r="H9" s="2" t="s">
        <v>13</v>
      </c>
    </row>
    <row r="10" ht="36" customHeight="1" spans="1:8" x14ac:dyDescent="0.25">
      <c r="A10" s="7" t="s">
        <v>14</v>
      </c>
      <c r="B10" s="4"/>
      <c r="C10" s="4"/>
      <c r="D10" s="4"/>
      <c r="E10" s="4"/>
      <c r="F10" s="4"/>
      <c r="G10" s="4"/>
      <c r="H10" s="4"/>
    </row>
    <row r="11" ht="36" customHeight="1" spans="1:8" x14ac:dyDescent="0.25">
      <c r="A11" s="7" t="s">
        <v>14</v>
      </c>
      <c r="B11" s="4"/>
      <c r="C11" s="4"/>
      <c r="D11" s="4"/>
      <c r="E11" s="4"/>
      <c r="F11" s="4"/>
      <c r="G11" s="4"/>
      <c r="H11" s="4"/>
    </row>
    <row r="12" ht="36" customHeight="1" spans="1:8" x14ac:dyDescent="0.25">
      <c r="A12" s="7" t="s">
        <v>14</v>
      </c>
      <c r="B12" s="4"/>
      <c r="C12" s="4"/>
      <c r="D12" s="4"/>
      <c r="E12" s="4"/>
      <c r="F12" s="4"/>
      <c r="G12" s="4"/>
      <c r="H12" s="4"/>
    </row>
    <row r="13" ht="36" customHeight="1" spans="1:8" x14ac:dyDescent="0.25">
      <c r="A13" s="7" t="s">
        <v>14</v>
      </c>
      <c r="B13" s="4"/>
      <c r="C13" s="4"/>
      <c r="D13" s="4"/>
      <c r="E13" s="4"/>
      <c r="F13" s="4"/>
      <c r="G13" s="4"/>
      <c r="H13" s="4"/>
    </row>
    <row r="14" ht="20" customHeight="1" spans="1:8" x14ac:dyDescent="0.25">
      <c r="A14" s="7" t="s">
        <v>15</v>
      </c>
      <c r="B14" s="4"/>
      <c r="C14" s="4"/>
      <c r="D14" s="4"/>
      <c r="E14" s="4"/>
      <c r="F14" s="4"/>
      <c r="G14" s="4"/>
      <c r="H14" s="4"/>
    </row>
    <row r="15" ht="36" customHeight="1" spans="1:8" x14ac:dyDescent="0.25">
      <c r="A15" s="7" t="s">
        <v>16</v>
      </c>
      <c r="B15" s="4"/>
      <c r="C15" s="4"/>
      <c r="D15" s="4"/>
      <c r="E15" s="4"/>
      <c r="F15" s="4"/>
      <c r="G15" s="4"/>
      <c r="H15" s="4"/>
    </row>
    <row r="16" ht="20" customHeight="1" spans="1:8" x14ac:dyDescent="0.25">
      <c r="A16" s="7"/>
      <c r="B16" s="4"/>
      <c r="C16" s="4"/>
      <c r="D16" s="4"/>
      <c r="E16" s="4"/>
      <c r="F16" s="4"/>
      <c r="G16" s="4"/>
      <c r="H16" s="4"/>
    </row>
    <row r="17" ht="20" customHeight="1" spans="1:8" x14ac:dyDescent="0.25">
      <c r="A17" s="7"/>
      <c r="B17" s="4"/>
      <c r="C17" s="4"/>
      <c r="D17" s="4"/>
      <c r="E17" s="4"/>
      <c r="F17" s="4"/>
      <c r="G17" s="4"/>
      <c r="H17" s="4"/>
    </row>
    <row r="18" ht="20" customHeight="1" x14ac:dyDescent="0.25"/>
    <row r="19" ht="20" customHeight="1" spans="1:8" x14ac:dyDescent="0.25">
      <c r="A19" s="5" t="s">
        <v>17</v>
      </c>
      <c r="B19" s="5"/>
      <c r="C19" s="5"/>
      <c r="D19" s="5"/>
      <c r="E19" s="5"/>
      <c r="F19" s="5"/>
      <c r="G19" s="5"/>
      <c r="H19" s="5"/>
    </row>
    <row r="20" ht="20" customHeight="1" spans="1:8" x14ac:dyDescent="0.25">
      <c r="A20" s="6" t="s">
        <v>18</v>
      </c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2" t="s">
        <v>19</v>
      </c>
      <c r="B21" s="2" t="s">
        <v>20</v>
      </c>
      <c r="C21" s="2"/>
      <c r="D21" s="2" t="s">
        <v>21</v>
      </c>
      <c r="E21" s="2" t="s">
        <v>22</v>
      </c>
      <c r="F21" s="2" t="s">
        <v>23</v>
      </c>
      <c r="G21" s="2" t="s">
        <v>24</v>
      </c>
      <c r="H21" s="2" t="s">
        <v>25</v>
      </c>
    </row>
    <row r="22" ht="20" customHeight="1" spans="1:8" x14ac:dyDescent="0.25">
      <c r="A22" s="4"/>
      <c r="B22" s="4"/>
      <c r="C22" s="4"/>
      <c r="D22" s="4"/>
      <c r="E22" s="4">
        <v>150</v>
      </c>
      <c r="F22" s="8">
        <f>IF(D22="","",ROUNDUP(D22/E22,0))</f>
      </c>
      <c r="G22" s="8">
        <f>IF(F22="","",F22*3)</f>
      </c>
      <c r="H22" s="8">
        <f>IF(F22="","",F22*3)</f>
      </c>
    </row>
    <row r="23" ht="20" customHeight="1" spans="1:8" x14ac:dyDescent="0.25">
      <c r="A23" s="4"/>
      <c r="B23" s="4"/>
      <c r="C23" s="4"/>
      <c r="D23" s="4"/>
      <c r="E23" s="4">
        <v>150</v>
      </c>
      <c r="F23" s="8">
        <f>IF(D23="","",ROUNDUP(D23/E23,0))</f>
      </c>
      <c r="G23" s="8">
        <f>IF(F23="","",F23*3)</f>
      </c>
      <c r="H23" s="8">
        <f>IF(F23="","",F23*3)</f>
      </c>
    </row>
    <row r="24" ht="20" customHeight="1" spans="1:8" x14ac:dyDescent="0.25">
      <c r="A24" s="4"/>
      <c r="B24" s="4"/>
      <c r="C24" s="4"/>
      <c r="D24" s="4"/>
      <c r="E24" s="4">
        <v>150</v>
      </c>
      <c r="F24" s="8">
        <f>IF(D24="","",ROUNDUP(D24/E24,0))</f>
      </c>
      <c r="G24" s="8">
        <f>IF(F24="","",F24*3)</f>
      </c>
      <c r="H24" s="8">
        <f>IF(F24="","",F24*3)</f>
      </c>
    </row>
    <row r="25" ht="20" customHeight="1" spans="1:8" x14ac:dyDescent="0.25">
      <c r="A25" s="4"/>
      <c r="B25" s="4"/>
      <c r="C25" s="4"/>
      <c r="D25" s="4"/>
      <c r="E25" s="4">
        <v>150</v>
      </c>
      <c r="F25" s="8">
        <f>IF(D25="","",ROUNDUP(D25/E25,0))</f>
      </c>
      <c r="G25" s="8">
        <f>IF(F25="","",F25*3)</f>
      </c>
      <c r="H25" s="8">
        <f>IF(F25="","",F25*3)</f>
      </c>
    </row>
    <row r="26" ht="20" customHeight="1" spans="1:8" x14ac:dyDescent="0.25">
      <c r="A26" s="4"/>
      <c r="B26" s="4"/>
      <c r="C26" s="4"/>
      <c r="D26" s="4"/>
      <c r="E26" s="4">
        <v>150</v>
      </c>
      <c r="F26" s="8">
        <f>IF(D26="","",ROUNDUP(D26/E26,0))</f>
      </c>
      <c r="G26" s="8">
        <f>IF(F26="","",F26*3)</f>
      </c>
      <c r="H26" s="8">
        <f>IF(F26="","",F26*3)</f>
      </c>
    </row>
    <row r="27" ht="20" customHeight="1" spans="1:8" x14ac:dyDescent="0.25">
      <c r="A27" s="4"/>
      <c r="B27" s="4"/>
      <c r="C27" s="4"/>
      <c r="D27" s="4"/>
      <c r="E27" s="4">
        <v>150</v>
      </c>
      <c r="F27" s="8">
        <f>IF(D27="","",ROUNDUP(D27/E27,0))</f>
      </c>
      <c r="G27" s="8">
        <f>IF(F27="","",F27*3)</f>
      </c>
      <c r="H27" s="8">
        <f>IF(F27="","",F27*3)</f>
      </c>
    </row>
    <row r="28" ht="20" customHeight="1" spans="1:8" x14ac:dyDescent="0.25">
      <c r="A28" s="3" t="s">
        <v>26</v>
      </c>
      <c r="B28" s="3"/>
      <c r="C28" s="3"/>
      <c r="D28" s="3"/>
      <c r="E28" s="3"/>
      <c r="F28" s="8">
        <f>SUM(F22:F27)</f>
        <v>0</v>
      </c>
      <c r="G28" s="8">
        <f>SUM(G22:G27)</f>
        <v>0</v>
      </c>
      <c r="H28" s="8">
        <f>SUM(H22:H27)</f>
        <v>0</v>
      </c>
    </row>
    <row r="29" ht="20" customHeight="1" spans="1:8" x14ac:dyDescent="0.25">
      <c r="A29" s="6" t="s">
        <v>27</v>
      </c>
      <c r="B29" s="6"/>
      <c r="C29" s="6"/>
      <c r="D29" s="6"/>
      <c r="E29" s="6"/>
      <c r="F29" s="6"/>
      <c r="G29" s="6"/>
      <c r="H29" s="6"/>
    </row>
  </sheetData>
  <mergeCells count="40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8:H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A19:H19"/>
    <mergeCell ref="A20:H20"/>
    <mergeCell ref="B21:C21"/>
    <mergeCell ref="B22:C22"/>
    <mergeCell ref="B23:C23"/>
    <mergeCell ref="B24:C24"/>
    <mergeCell ref="B25:C25"/>
    <mergeCell ref="B26:C26"/>
    <mergeCell ref="B27:C27"/>
    <mergeCell ref="A28:E28"/>
    <mergeCell ref="A29:H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 showGridLines="0"/>
  </sheetViews>
  <sheetFormatPr defaultRowHeight="15" outlineLevelRow="0" outlineLevelCol="0" x14ac:dyDescent="55"/>
  <cols>
    <col min="1" max="8" width="11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ht="20" customHeight="1" spans="1:8" x14ac:dyDescent="0.25">
      <c r="A3" s="3" t="s">
        <v>3</v>
      </c>
      <c r="B3" s="3"/>
      <c r="C3" s="4" t="s">
        <v>28</v>
      </c>
      <c r="D3" s="4"/>
      <c r="E3" s="4"/>
      <c r="F3" s="4"/>
      <c r="G3" s="4"/>
      <c r="H3" s="4"/>
    </row>
    <row r="4" ht="20" customHeight="1" spans="1:8" x14ac:dyDescent="0.25">
      <c r="A4" s="3" t="s">
        <v>4</v>
      </c>
      <c r="B4" s="3"/>
      <c r="C4" s="4" t="s">
        <v>29</v>
      </c>
      <c r="D4" s="4"/>
      <c r="E4" s="4"/>
      <c r="F4" s="4"/>
      <c r="G4" s="4"/>
      <c r="H4" s="4"/>
    </row>
    <row r="5" ht="20" customHeight="1" spans="1:8" x14ac:dyDescent="0.25">
      <c r="A5" s="3" t="s">
        <v>5</v>
      </c>
      <c r="B5" s="3"/>
      <c r="C5" s="9">
        <v>46342</v>
      </c>
      <c r="D5" s="9"/>
      <c r="E5" s="9"/>
      <c r="F5" s="9"/>
      <c r="G5" s="9"/>
      <c r="H5" s="9"/>
    </row>
    <row r="6" ht="20" customHeight="1" x14ac:dyDescent="0.25"/>
    <row r="7" ht="20" customHeight="1" spans="1:8" x14ac:dyDescent="0.25">
      <c r="A7" s="5" t="s">
        <v>6</v>
      </c>
      <c r="B7" s="5"/>
      <c r="C7" s="5"/>
      <c r="D7" s="5"/>
      <c r="E7" s="5"/>
      <c r="F7" s="5"/>
      <c r="G7" s="5"/>
      <c r="H7" s="5"/>
    </row>
    <row r="8" ht="20" customHeight="1" spans="1:8" x14ac:dyDescent="0.25">
      <c r="A8" s="6" t="s">
        <v>7</v>
      </c>
      <c r="B8" s="6"/>
      <c r="C8" s="6"/>
      <c r="D8" s="6"/>
      <c r="E8" s="6"/>
      <c r="F8" s="6"/>
      <c r="G8" s="6"/>
      <c r="H8" s="6"/>
    </row>
    <row r="9" ht="20" customHeight="1" spans="1:8" x14ac:dyDescent="0.25">
      <c r="A9" s="2" t="s">
        <v>8</v>
      </c>
      <c r="B9" s="2" t="s">
        <v>9</v>
      </c>
      <c r="C9" s="2" t="s">
        <v>10</v>
      </c>
      <c r="D9" s="2"/>
      <c r="E9" s="2" t="s">
        <v>11</v>
      </c>
      <c r="F9" s="2"/>
      <c r="G9" s="2" t="s">
        <v>12</v>
      </c>
      <c r="H9" s="2" t="s">
        <v>13</v>
      </c>
    </row>
    <row r="10" ht="50" customHeight="1" spans="1:8" x14ac:dyDescent="0.25">
      <c r="A10" s="7" t="s">
        <v>14</v>
      </c>
      <c r="B10" s="4" t="s">
        <v>30</v>
      </c>
      <c r="C10" s="4" t="s">
        <v>31</v>
      </c>
      <c r="D10" s="4"/>
      <c r="E10" s="4" t="s">
        <v>32</v>
      </c>
      <c r="F10" s="4"/>
      <c r="G10" s="4" t="s">
        <v>33</v>
      </c>
      <c r="H10" s="4" t="s">
        <v>34</v>
      </c>
    </row>
    <row r="11" ht="50" customHeight="1" spans="1:8" x14ac:dyDescent="0.25">
      <c r="A11" s="7" t="s">
        <v>14</v>
      </c>
      <c r="B11" s="4" t="s">
        <v>35</v>
      </c>
      <c r="C11" s="4" t="s">
        <v>36</v>
      </c>
      <c r="D11" s="4"/>
      <c r="E11" s="4" t="s">
        <v>37</v>
      </c>
      <c r="F11" s="4"/>
      <c r="G11" s="4" t="s">
        <v>33</v>
      </c>
      <c r="H11" s="4" t="s">
        <v>34</v>
      </c>
    </row>
    <row r="12" ht="64" customHeight="1" spans="1:8" x14ac:dyDescent="0.25">
      <c r="A12" s="7" t="s">
        <v>14</v>
      </c>
      <c r="B12" s="4" t="s">
        <v>38</v>
      </c>
      <c r="C12" s="4" t="s">
        <v>39</v>
      </c>
      <c r="D12" s="4"/>
      <c r="E12" s="4" t="s">
        <v>40</v>
      </c>
      <c r="F12" s="4"/>
      <c r="G12" s="4" t="s">
        <v>41</v>
      </c>
      <c r="H12" s="4" t="s">
        <v>34</v>
      </c>
    </row>
    <row r="13" ht="64" customHeight="1" spans="1:8" x14ac:dyDescent="0.25">
      <c r="A13" s="7" t="s">
        <v>14</v>
      </c>
      <c r="B13" s="4" t="s">
        <v>42</v>
      </c>
      <c r="C13" s="4" t="s">
        <v>43</v>
      </c>
      <c r="D13" s="4"/>
      <c r="E13" s="4" t="s">
        <v>44</v>
      </c>
      <c r="F13" s="4"/>
      <c r="G13" s="4" t="s">
        <v>45</v>
      </c>
      <c r="H13" s="4" t="s">
        <v>34</v>
      </c>
    </row>
    <row r="14" ht="36" customHeight="1" spans="1:8" x14ac:dyDescent="0.25">
      <c r="A14" s="7" t="s">
        <v>15</v>
      </c>
      <c r="B14" s="4" t="s">
        <v>46</v>
      </c>
      <c r="C14" s="4" t="s">
        <v>47</v>
      </c>
      <c r="D14" s="4"/>
      <c r="E14" s="4" t="s">
        <v>48</v>
      </c>
      <c r="F14" s="4"/>
      <c r="G14" s="4" t="s">
        <v>49</v>
      </c>
      <c r="H14" s="4" t="s">
        <v>34</v>
      </c>
    </row>
    <row r="15" ht="36" customHeight="1" spans="1:8" x14ac:dyDescent="0.25">
      <c r="A15" s="7" t="s">
        <v>16</v>
      </c>
      <c r="B15" s="4" t="s">
        <v>50</v>
      </c>
      <c r="C15" s="4" t="s">
        <v>51</v>
      </c>
      <c r="D15" s="4"/>
      <c r="E15" s="4" t="s">
        <v>52</v>
      </c>
      <c r="F15" s="4"/>
      <c r="G15" s="4" t="s">
        <v>53</v>
      </c>
      <c r="H15" s="4" t="s">
        <v>54</v>
      </c>
    </row>
    <row r="16" ht="20" customHeight="1" x14ac:dyDescent="0.25"/>
    <row r="17" ht="20" customHeight="1" spans="1:8" x14ac:dyDescent="0.25">
      <c r="A17" s="5" t="s">
        <v>17</v>
      </c>
      <c r="B17" s="5"/>
      <c r="C17" s="5"/>
      <c r="D17" s="5"/>
      <c r="E17" s="5"/>
      <c r="F17" s="5"/>
      <c r="G17" s="5"/>
      <c r="H17" s="5"/>
    </row>
    <row r="18" ht="20" customHeight="1" spans="1:8" x14ac:dyDescent="0.25">
      <c r="A18" s="6" t="s">
        <v>18</v>
      </c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2" t="s">
        <v>19</v>
      </c>
      <c r="B19" s="2" t="s">
        <v>20</v>
      </c>
      <c r="C19" s="2"/>
      <c r="D19" s="2" t="s">
        <v>21</v>
      </c>
      <c r="E19" s="2" t="s">
        <v>22</v>
      </c>
      <c r="F19" s="2" t="s">
        <v>23</v>
      </c>
      <c r="G19" s="2" t="s">
        <v>24</v>
      </c>
      <c r="H19" s="2" t="s">
        <v>25</v>
      </c>
    </row>
    <row r="20" ht="36" customHeight="1" spans="1:8" x14ac:dyDescent="0.25">
      <c r="A20" s="9">
        <v>46406</v>
      </c>
      <c r="B20" s="4" t="s">
        <v>55</v>
      </c>
      <c r="C20" s="4"/>
      <c r="D20" s="4">
        <v>320</v>
      </c>
      <c r="E20" s="4">
        <v>150</v>
      </c>
      <c r="F20" s="8">
        <f>IF(D20="","",ROUNDUP(D20/E20,0))</f>
        <v>3</v>
      </c>
      <c r="G20" s="8">
        <f>IF(F20="","",F20*3)</f>
        <v>9</v>
      </c>
      <c r="H20" s="8">
        <f>IF(F20="","",F20*3)</f>
        <v>9</v>
      </c>
    </row>
    <row r="21" ht="36" customHeight="1" spans="1:8" x14ac:dyDescent="0.25">
      <c r="A21" s="9">
        <v>46413</v>
      </c>
      <c r="B21" s="4" t="s">
        <v>56</v>
      </c>
      <c r="C21" s="4"/>
      <c r="D21" s="4">
        <v>140</v>
      </c>
      <c r="E21" s="4">
        <v>150</v>
      </c>
      <c r="F21" s="8">
        <f>IF(D21="","",ROUNDUP(D21/E21,0))</f>
        <v>1</v>
      </c>
      <c r="G21" s="8">
        <f>IF(F21="","",F21*3)</f>
        <v>3</v>
      </c>
      <c r="H21" s="8">
        <f>IF(F21="","",F21*3)</f>
        <v>3</v>
      </c>
    </row>
    <row r="22" ht="36" customHeight="1" spans="1:8" x14ac:dyDescent="0.25">
      <c r="A22" s="9">
        <v>46434</v>
      </c>
      <c r="B22" s="4" t="s">
        <v>57</v>
      </c>
      <c r="C22" s="4"/>
      <c r="D22" s="4">
        <v>151</v>
      </c>
      <c r="E22" s="4">
        <v>150</v>
      </c>
      <c r="F22" s="8">
        <f>IF(D22="","",ROUNDUP(D22/E22,0))</f>
        <v>2</v>
      </c>
      <c r="G22" s="8">
        <f>IF(F22="","",F22*3)</f>
        <v>6</v>
      </c>
      <c r="H22" s="8">
        <f>IF(F22="","",F22*3)</f>
        <v>6</v>
      </c>
    </row>
    <row r="23" ht="20" customHeight="1" spans="1:8" x14ac:dyDescent="0.25">
      <c r="A23" s="3" t="s">
        <v>26</v>
      </c>
      <c r="B23" s="3"/>
      <c r="C23" s="3"/>
      <c r="D23" s="3"/>
      <c r="E23" s="3"/>
      <c r="F23" s="8">
        <f>SUM(F20:F22)</f>
        <v>6</v>
      </c>
      <c r="G23" s="8">
        <f>SUM(G20:G22)</f>
        <v>18</v>
      </c>
      <c r="H23" s="8">
        <f>SUM(H20:H22)</f>
        <v>18</v>
      </c>
    </row>
    <row r="24" ht="20" customHeight="1" spans="1:8" x14ac:dyDescent="0.25">
      <c r="A24" s="6" t="s">
        <v>27</v>
      </c>
      <c r="B24" s="6"/>
      <c r="C24" s="6"/>
      <c r="D24" s="6"/>
      <c r="E24" s="6"/>
      <c r="F24" s="6"/>
      <c r="G24" s="6"/>
      <c r="H24" s="6"/>
    </row>
  </sheetData>
  <mergeCells count="33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8:H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A17:H17"/>
    <mergeCell ref="A18:H18"/>
    <mergeCell ref="B19:C19"/>
    <mergeCell ref="B20:C20"/>
    <mergeCell ref="B21:C21"/>
    <mergeCell ref="B22:C22"/>
    <mergeCell ref="A23:E23"/>
    <mergeCell ref="A24:H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58</v>
      </c>
      <c r="B1" s="1"/>
    </row>
    <row r="2" ht="20" customHeight="1" spans="1:2" x14ac:dyDescent="0.25">
      <c r="A2" s="3" t="s">
        <v>59</v>
      </c>
      <c r="B2" s="7" t="s">
        <v>60</v>
      </c>
    </row>
    <row r="3" ht="20" customHeight="1" spans="1:2" x14ac:dyDescent="0.25">
      <c r="A3" s="3" t="s">
        <v>61</v>
      </c>
      <c r="B3" s="7" t="s">
        <v>62</v>
      </c>
    </row>
    <row r="4" ht="20" customHeight="1" spans="1:2" x14ac:dyDescent="0.25">
      <c r="A4" s="3" t="s">
        <v>63</v>
      </c>
      <c r="B4" s="7" t="s">
        <v>64</v>
      </c>
    </row>
    <row r="5" ht="20" customHeight="1" spans="1:2" x14ac:dyDescent="0.25">
      <c r="A5" s="3" t="s">
        <v>65</v>
      </c>
      <c r="B5" s="7" t="s">
        <v>66</v>
      </c>
    </row>
    <row r="6" ht="20" customHeight="1" spans="1:2" x14ac:dyDescent="0.25">
      <c r="A6" s="3" t="s">
        <v>67</v>
      </c>
      <c r="B6" s="7" t="s">
        <v>68</v>
      </c>
    </row>
    <row r="7" ht="20" customHeight="1" spans="1:2" x14ac:dyDescent="0.25">
      <c r="A7" s="3" t="s">
        <v>69</v>
      </c>
      <c r="B7" s="7" t="s">
        <v>70</v>
      </c>
    </row>
    <row r="8" ht="20" customHeight="1" spans="1:2" x14ac:dyDescent="0.25">
      <c r="A8" s="3" t="s">
        <v>71</v>
      </c>
      <c r="B8" s="7" t="s">
        <v>72</v>
      </c>
    </row>
    <row r="9" ht="20" customHeight="1" spans="1:2" x14ac:dyDescent="0.25">
      <c r="A9" s="3" t="s">
        <v>73</v>
      </c>
      <c r="B9" s="7" t="s">
        <v>74</v>
      </c>
    </row>
    <row r="10" ht="20" customHeight="1" spans="1:2" x14ac:dyDescent="0.25">
      <c r="A10" s="3" t="s">
        <v>75</v>
      </c>
      <c r="B10" s="7" t="s">
        <v>76</v>
      </c>
    </row>
    <row r="11" ht="20" customHeight="1" spans="1:2" x14ac:dyDescent="0.25">
      <c r="A11" s="3" t="s">
        <v>77</v>
      </c>
      <c r="B11" s="7" t="s">
        <v>78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施工計画フクロウ（FUKULO／合同会社商陣）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